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" sheetId="1" r:id="rId1"/>
  </sheets>
  <definedNames>
    <definedName name="_xlnm.Print_Area" localSheetId="0">'ING-R'!$A$1:$K$28</definedName>
  </definedNames>
  <calcPr fullCalcOnLoad="1"/>
</workbook>
</file>

<file path=xl/sharedStrings.xml><?xml version="1.0" encoding="utf-8"?>
<sst xmlns="http://schemas.openxmlformats.org/spreadsheetml/2006/main" count="33" uniqueCount="31">
  <si>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2017.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</si>
  <si>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2017, mismos que se encuentran etiquetados para Inversión Pública y Gasto Corriente.</t>
    </r>
  </si>
  <si>
    <t>AL 30 DE SEPTIEMBRE DE 2018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</si>
  <si>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</si>
  <si>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</si>
  <si>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</si>
  <si>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</si>
  <si>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</si>
  <si>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</si>
  <si>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</si>
  <si>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</si>
  <si>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Ampliaciones</t>
  </si>
  <si>
    <t>Reducciones</t>
  </si>
  <si>
    <t>2</t>
  </si>
  <si>
    <t>3= (1 + ó - 2)</t>
  </si>
  <si>
    <t>6= (4 - 5)</t>
  </si>
  <si>
    <t>6= (5 / 3)</t>
  </si>
  <si>
    <t>81300000</t>
  </si>
  <si>
    <t>V</t>
  </si>
  <si>
    <t>Productos</t>
  </si>
  <si>
    <t>VI</t>
  </si>
  <si>
    <t>Aprovechamientos</t>
  </si>
  <si>
    <t>VII</t>
  </si>
  <si>
    <t>Ingresos por Ventas de Bienes y Servicios</t>
  </si>
  <si>
    <t>VIII</t>
  </si>
  <si>
    <t>Participaciones y Aportaciones</t>
  </si>
  <si>
    <t>IX</t>
  </si>
  <si>
    <t>Transfer., Asignaciones, Subsidios y Otras Ayudas</t>
  </si>
  <si>
    <t>TOTAL DE INGRESOS:</t>
  </si>
  <si>
    <t>ESTADO ANALÍTICO DE INGRESOS PRESUPUESTALES POR RUBRO</t>
  </si>
  <si>
    <t>81500000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</si>
</sst>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2" fillId="0" borderId="0" xfId="61" applyAlignment="1">
      <alignment vertical="center"/>
      <protection/>
    </xf>
    <xf numFmtId="49" fontId="2" fillId="0" borderId="0" xfId="61" applyNumberFormat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4" xfId="97"/>
    <cellStyle name="Porcentaje 3" xfId="98"/>
    <cellStyle name="Porcentaje 32" xfId="99"/>
    <cellStyle name="Porcentaje 33" xfId="100"/>
    <cellStyle name="Porcentaje 4" xfId="101"/>
    <cellStyle name="Porcentaje 5" xfId="102"/>
    <cellStyle name="Porcentaje 7" xfId="103"/>
    <cellStyle name="Porcentaje 9" xfId="104"/>
    <cellStyle name="Porcentual 10" xfId="105"/>
    <cellStyle name="Porcentual 12" xfId="106"/>
    <cellStyle name="Porcentual 13" xfId="107"/>
    <cellStyle name="Porcentual 2" xfId="108"/>
    <cellStyle name="Porcentual 8" xfId="109"/>
    <cellStyle name="Porcentual 9" xfId="110"/>
    <cellStyle name="Salida" xfId="111"/>
    <cellStyle name="Texto de advertencia" xfId="112"/>
    <cellStyle name="Texto explicativo" xfId="113"/>
    <cellStyle name="Título" xfId="114"/>
    <cellStyle name="Título 2" xfId="115"/>
    <cellStyle name="Título 3" xfId="116"/>
    <cellStyle name="Total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cid:image002.png@01CEAE12.C21B81B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19050</xdr:rowOff>
    </xdr:from>
    <xdr:to>
      <xdr:col>11</xdr:col>
      <xdr:colOff>0</xdr:colOff>
      <xdr:row>4</xdr:row>
      <xdr:rowOff>104775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133350</xdr:colOff>
      <xdr:row>1</xdr:row>
      <xdr:rowOff>28575</xdr:rowOff>
    </xdr:from>
    <xdr:to>
      <xdr:col>2</xdr:col>
      <xdr:colOff>1476375</xdr:colOff>
      <xdr:row>4</xdr:row>
      <xdr:rowOff>180975</xdr:rowOff>
    </xdr:to>
    <xdr:pic>
      <xdr:nvPicPr>
        <xdr:cNvPr id="2" name="2 Imagen" descr="cid:image002.png@01CEAE12.C21B81B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47650" y="219075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tabSelected="1" zoomScalePageLayoutView="0" workbookViewId="0" topLeftCell="A1">
      <selection activeCell="F31" sqref="F31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17"/>
      <c r="F2" s="17"/>
      <c r="L2" s="3"/>
    </row>
    <row r="3" spans="2:12" ht="15.75">
      <c r="B3" s="20" t="s">
        <v>29</v>
      </c>
      <c r="C3" s="20"/>
      <c r="D3" s="20"/>
      <c r="E3" s="20"/>
      <c r="F3" s="20"/>
      <c r="G3" s="20"/>
      <c r="H3" s="20"/>
      <c r="I3" s="20"/>
      <c r="J3" s="20"/>
      <c r="K3" s="20"/>
      <c r="L3" s="3"/>
    </row>
    <row r="4" spans="2:12" ht="15">
      <c r="B4" s="21" t="s">
        <v>2</v>
      </c>
      <c r="C4" s="21"/>
      <c r="D4" s="21"/>
      <c r="E4" s="21"/>
      <c r="F4" s="21"/>
      <c r="G4" s="21"/>
      <c r="H4" s="21"/>
      <c r="I4" s="21"/>
      <c r="J4" s="21"/>
      <c r="K4" s="21"/>
      <c r="L4" s="3"/>
    </row>
    <row r="5" ht="15">
      <c r="L5" s="3"/>
    </row>
    <row r="6" ht="15">
      <c r="L6" s="3"/>
    </row>
    <row r="7" spans="1:12" ht="32.25" customHeight="1">
      <c r="A7" s="9"/>
      <c r="B7" s="25" t="s">
        <v>3</v>
      </c>
      <c r="C7" s="26"/>
      <c r="D7" s="18" t="s">
        <v>4</v>
      </c>
      <c r="E7" s="18" t="s">
        <v>5</v>
      </c>
      <c r="F7" s="18"/>
      <c r="G7" s="18" t="s">
        <v>6</v>
      </c>
      <c r="H7" s="18" t="s">
        <v>7</v>
      </c>
      <c r="I7" s="18" t="s">
        <v>8</v>
      </c>
      <c r="J7" s="18" t="s">
        <v>9</v>
      </c>
      <c r="K7" s="22" t="s">
        <v>10</v>
      </c>
      <c r="L7" s="3"/>
    </row>
    <row r="8" spans="1:12" ht="24" customHeight="1">
      <c r="A8" s="9"/>
      <c r="B8" s="25"/>
      <c r="C8" s="26"/>
      <c r="D8" s="19"/>
      <c r="E8" s="10" t="s">
        <v>11</v>
      </c>
      <c r="F8" s="10" t="s">
        <v>12</v>
      </c>
      <c r="G8" s="19"/>
      <c r="H8" s="19"/>
      <c r="I8" s="19"/>
      <c r="J8" s="19"/>
      <c r="K8" s="23"/>
      <c r="L8" s="3"/>
    </row>
    <row r="9" spans="1:12" ht="15" customHeight="1" hidden="1">
      <c r="A9" s="11"/>
      <c r="B9" s="11"/>
      <c r="C9" s="11"/>
      <c r="D9" s="12">
        <v>1</v>
      </c>
      <c r="E9" s="12" t="s">
        <v>13</v>
      </c>
      <c r="F9" s="12" t="s">
        <v>13</v>
      </c>
      <c r="G9" s="12" t="s">
        <v>14</v>
      </c>
      <c r="H9" s="12">
        <v>4</v>
      </c>
      <c r="I9" s="12">
        <v>5</v>
      </c>
      <c r="J9" s="12" t="s">
        <v>15</v>
      </c>
      <c r="K9" s="12" t="s">
        <v>16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17</v>
      </c>
      <c r="F10" s="11" t="s">
        <v>17</v>
      </c>
      <c r="G10" s="11"/>
      <c r="H10" s="11">
        <v>81400000</v>
      </c>
      <c r="I10" s="11" t="s">
        <v>30</v>
      </c>
      <c r="J10" s="11"/>
      <c r="K10" s="11"/>
      <c r="L10" s="3"/>
    </row>
    <row r="11" ht="15">
      <c r="L11" s="3"/>
    </row>
    <row r="12" spans="2:12" ht="15">
      <c r="B12" s="13" t="s">
        <v>18</v>
      </c>
      <c r="C12" s="14" t="s">
        <v>19</v>
      </c>
      <c r="D12" s="15">
        <v>10000000</v>
      </c>
      <c r="E12" s="15">
        <v>5000500</v>
      </c>
      <c r="F12" s="15">
        <v>0</v>
      </c>
      <c r="G12" s="15">
        <f>D12+E12-F12</f>
        <v>15000500</v>
      </c>
      <c r="H12" s="15">
        <v>13273238.120000001</v>
      </c>
      <c r="I12" s="15">
        <v>13273238.120000001</v>
      </c>
      <c r="J12" s="15">
        <f>H12-I12</f>
        <v>0</v>
      </c>
      <c r="K12" s="16">
        <f>IF(G12&lt;&gt;0,I12/G12,0)</f>
        <v>0.8848530462317924</v>
      </c>
      <c r="L12" s="3"/>
    </row>
    <row r="13" ht="15">
      <c r="L13" s="3"/>
    </row>
    <row r="14" spans="2:12" ht="15">
      <c r="B14" s="13" t="s">
        <v>20</v>
      </c>
      <c r="C14" s="14" t="s">
        <v>21</v>
      </c>
      <c r="D14" s="15">
        <v>0</v>
      </c>
      <c r="E14" s="15">
        <v>88894557</v>
      </c>
      <c r="F14" s="15">
        <v>32290557</v>
      </c>
      <c r="G14" s="15">
        <f>D14+E14-F14</f>
        <v>56604000</v>
      </c>
      <c r="H14" s="15">
        <v>56587703.15</v>
      </c>
      <c r="I14" s="15">
        <v>56566522.92</v>
      </c>
      <c r="J14" s="15">
        <f>H14-I14</f>
        <v>21180.22999999672</v>
      </c>
      <c r="K14" s="16">
        <f>IF(G14&lt;&gt;0,I14/G14,0)</f>
        <v>0.9993379075683697</v>
      </c>
      <c r="L14" s="3"/>
    </row>
    <row r="15" ht="15">
      <c r="L15" s="3"/>
    </row>
    <row r="16" spans="2:12" ht="15">
      <c r="B16" s="13" t="s">
        <v>22</v>
      </c>
      <c r="C16" s="14" t="s">
        <v>23</v>
      </c>
      <c r="D16" s="15">
        <v>21600000</v>
      </c>
      <c r="E16" s="15">
        <v>1200000</v>
      </c>
      <c r="F16" s="15">
        <v>0</v>
      </c>
      <c r="G16" s="15">
        <f>D16+E16-F16</f>
        <v>22800000</v>
      </c>
      <c r="H16" s="15">
        <v>22654365.55</v>
      </c>
      <c r="I16" s="15">
        <v>19960957.860000003</v>
      </c>
      <c r="J16" s="15">
        <f>H16-I16</f>
        <v>2693407.6899999976</v>
      </c>
      <c r="K16" s="16">
        <f>IF(G16&lt;&gt;0,I16/G16,0)</f>
        <v>0.875480607894737</v>
      </c>
      <c r="L16" s="3"/>
    </row>
    <row r="17" ht="15">
      <c r="L17" s="3"/>
    </row>
    <row r="18" spans="2:12" ht="15">
      <c r="B18" s="13" t="s">
        <v>24</v>
      </c>
      <c r="C18" s="14" t="s">
        <v>25</v>
      </c>
      <c r="D18" s="15">
        <v>54000000</v>
      </c>
      <c r="E18" s="15">
        <v>197195698</v>
      </c>
      <c r="F18" s="15">
        <v>0</v>
      </c>
      <c r="G18" s="15">
        <f>D18+E18-F18</f>
        <v>251195698</v>
      </c>
      <c r="H18" s="15">
        <v>144490028.43999997</v>
      </c>
      <c r="I18" s="15">
        <v>124637916.64999998</v>
      </c>
      <c r="J18" s="15">
        <f>H18-I18</f>
        <v>19852111.78999999</v>
      </c>
      <c r="K18" s="16">
        <f>IF(G18&lt;&gt;0,I18/G18,0)</f>
        <v>0.49617854781095805</v>
      </c>
      <c r="L18" s="3"/>
    </row>
    <row r="19" ht="15">
      <c r="L19" s="3"/>
    </row>
    <row r="20" spans="2:12" ht="15">
      <c r="B20" s="13" t="s">
        <v>26</v>
      </c>
      <c r="C20" s="14" t="s">
        <v>27</v>
      </c>
      <c r="D20" s="15">
        <v>1131017000</v>
      </c>
      <c r="E20" s="15">
        <v>382460708.04</v>
      </c>
      <c r="F20" s="15">
        <v>11885261.04</v>
      </c>
      <c r="G20" s="15">
        <f>D20+E20-F20</f>
        <v>1501592447</v>
      </c>
      <c r="H20" s="15">
        <v>1048079484.7299999</v>
      </c>
      <c r="I20" s="15">
        <v>1030544391.2799999</v>
      </c>
      <c r="J20" s="15">
        <f>H20-I20</f>
        <v>17535093.450000048</v>
      </c>
      <c r="K20" s="16">
        <f>IF(G20&lt;&gt;0,I20/G20,0)</f>
        <v>0.6863009955456973</v>
      </c>
      <c r="L20" s="3"/>
    </row>
    <row r="21" ht="15">
      <c r="L21" s="3"/>
    </row>
    <row r="22" spans="2:12" ht="15">
      <c r="B22" s="24" t="s">
        <v>28</v>
      </c>
      <c r="C22" s="24"/>
      <c r="D22" s="15">
        <f>SUM(,D12,D14,D16,D18,D20)</f>
        <v>1216617000</v>
      </c>
      <c r="E22" s="15">
        <f aca="true" t="shared" si="0" ref="E22:J22">SUM(,E12,E14,E16,E18,E20)</f>
        <v>674751463.04</v>
      </c>
      <c r="F22" s="15">
        <f t="shared" si="0"/>
        <v>44175818.04</v>
      </c>
      <c r="G22" s="15">
        <f t="shared" si="0"/>
        <v>1847192645</v>
      </c>
      <c r="H22" s="15">
        <f t="shared" si="0"/>
        <v>1285084819.9899998</v>
      </c>
      <c r="I22" s="15">
        <f t="shared" si="0"/>
        <v>1244983026.83</v>
      </c>
      <c r="J22" s="15">
        <f t="shared" si="0"/>
        <v>40101793.16000003</v>
      </c>
      <c r="K22" s="16">
        <f>IF(G22&lt;&gt;0,I22/G22,0)</f>
        <v>0.6739865656134636</v>
      </c>
      <c r="L22" s="3"/>
    </row>
    <row r="23" ht="15">
      <c r="L23" s="3"/>
    </row>
    <row r="25" spans="1:11" ht="10.5" customHeight="1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</row>
    <row r="26" spans="1:11" ht="10.5" customHeight="1">
      <c r="A26" s="5"/>
      <c r="B26" s="7" t="s">
        <v>0</v>
      </c>
      <c r="C26" s="5"/>
      <c r="D26" s="5"/>
      <c r="E26" s="5"/>
      <c r="F26" s="5"/>
      <c r="G26" s="5"/>
      <c r="H26" s="5"/>
      <c r="I26" s="5"/>
      <c r="J26" s="5"/>
      <c r="K26" s="5"/>
    </row>
    <row r="27" spans="1:11" ht="10.5" customHeight="1">
      <c r="A27" s="3"/>
      <c r="B27" s="8" t="s">
        <v>1</v>
      </c>
      <c r="C27" s="3"/>
      <c r="D27" s="3"/>
      <c r="E27" s="3"/>
      <c r="F27" s="3"/>
      <c r="G27" s="3"/>
      <c r="H27" s="3"/>
      <c r="I27" s="3"/>
      <c r="J27" s="3"/>
      <c r="K27" s="3"/>
    </row>
    <row r="28" spans="1:11" ht="1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</row>
    <row r="29" spans="1:11" ht="1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</row>
    <row r="30" spans="1:11" ht="15">
      <c r="A30" s="3"/>
      <c r="B30" s="4"/>
      <c r="C30" s="3"/>
      <c r="D30" s="3"/>
      <c r="E30" s="3"/>
      <c r="F30" s="3"/>
      <c r="G30" s="3"/>
      <c r="H30" s="3"/>
      <c r="I30" s="3"/>
      <c r="J30" s="3"/>
      <c r="K30" s="3"/>
    </row>
    <row r="32" ht="9.75" customHeight="1"/>
    <row r="33" ht="9.75" customHeight="1"/>
  </sheetData>
  <sheetProtection/>
  <mergeCells count="11">
    <mergeCell ref="H7:H8"/>
    <mergeCell ref="I7:I8"/>
    <mergeCell ref="B3:K3"/>
    <mergeCell ref="B4:K4"/>
    <mergeCell ref="J7:J8"/>
    <mergeCell ref="K7:K8"/>
    <mergeCell ref="B22:C22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2018-10-17T16:52:56Z</cp:lastPrinted>
  <dcterms:created xsi:type="dcterms:W3CDTF">2013-04-18T20:56:07Z</dcterms:created>
  <dcterms:modified xsi:type="dcterms:W3CDTF">2018-10-17T21:47:18Z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